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Μπάμπης\Desktop\ΝΟΣΟΚΟΜΕΙΟ 1\ΠΡΟΣΩΡΙΝΟΙ ΠΙΝΑΚΕΣ ΔΙΑΓΩΝΙΣΜΟΥ ΙΔΑΧ\"/>
    </mc:Choice>
  </mc:AlternateContent>
  <xr:revisionPtr revIDLastSave="0" documentId="8_{D1DCF335-A303-4B59-9C1D-AE79597E3B2B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ΓΕΝΙΚΗ ΚΑΤΑΤΑΞΗ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5" i="4" l="1"/>
  <c r="AC6" i="4"/>
  <c r="AC7" i="4"/>
  <c r="AC8" i="4"/>
  <c r="AC9" i="4"/>
  <c r="AC10" i="4"/>
  <c r="AC11" i="4"/>
  <c r="AC12" i="4"/>
  <c r="AC4" i="4"/>
  <c r="AG5" i="4"/>
  <c r="AG6" i="4"/>
  <c r="AG7" i="4"/>
  <c r="AG8" i="4"/>
  <c r="AG9" i="4"/>
  <c r="AG10" i="4"/>
  <c r="AG11" i="4"/>
  <c r="AG12" i="4"/>
  <c r="AG4" i="4"/>
  <c r="AE5" i="4"/>
  <c r="AE6" i="4"/>
  <c r="AE7" i="4"/>
  <c r="AE8" i="4"/>
  <c r="AE9" i="4"/>
  <c r="AE10" i="4"/>
  <c r="AE11" i="4"/>
  <c r="AE12" i="4"/>
  <c r="AE4" i="4"/>
  <c r="W5" i="4"/>
  <c r="W6" i="4"/>
  <c r="W7" i="4"/>
  <c r="W8" i="4"/>
  <c r="W9" i="4"/>
  <c r="W10" i="4"/>
  <c r="W11" i="4"/>
  <c r="W12" i="4"/>
  <c r="W4" i="4"/>
  <c r="Y4" i="4"/>
  <c r="L5" i="4"/>
  <c r="L6" i="4"/>
  <c r="L7" i="4"/>
  <c r="L8" i="4"/>
  <c r="L9" i="4"/>
  <c r="L10" i="4"/>
  <c r="L11" i="4"/>
  <c r="L12" i="4"/>
  <c r="L4" i="4"/>
  <c r="Y11" i="4"/>
  <c r="Y12" i="4"/>
  <c r="AA5" i="4"/>
  <c r="AA6" i="4"/>
  <c r="AA7" i="4"/>
  <c r="AA8" i="4"/>
  <c r="AA9" i="4"/>
  <c r="AA10" i="4"/>
  <c r="AA11" i="4"/>
  <c r="AA12" i="4"/>
  <c r="AA4" i="4"/>
  <c r="Y5" i="4"/>
  <c r="Y6" i="4"/>
  <c r="Y7" i="4"/>
  <c r="Y8" i="4"/>
  <c r="Y9" i="4"/>
  <c r="Y10" i="4"/>
  <c r="Q5" i="4"/>
  <c r="Q6" i="4"/>
  <c r="Q7" i="4"/>
  <c r="Q8" i="4"/>
  <c r="Q9" i="4"/>
  <c r="Q10" i="4"/>
  <c r="Q11" i="4"/>
  <c r="Q12" i="4"/>
  <c r="Q4" i="4"/>
  <c r="S5" i="4"/>
  <c r="S6" i="4"/>
  <c r="S7" i="4"/>
  <c r="S8" i="4"/>
  <c r="S9" i="4"/>
  <c r="S10" i="4"/>
  <c r="S11" i="4"/>
  <c r="S12" i="4"/>
  <c r="S4" i="4"/>
  <c r="U5" i="4"/>
  <c r="U6" i="4"/>
  <c r="U7" i="4"/>
  <c r="U8" i="4"/>
  <c r="U9" i="4"/>
  <c r="U10" i="4"/>
  <c r="U11" i="4"/>
  <c r="U12" i="4"/>
  <c r="U4" i="4"/>
  <c r="O5" i="4"/>
  <c r="O6" i="4"/>
  <c r="O7" i="4"/>
  <c r="O8" i="4"/>
  <c r="O9" i="4"/>
  <c r="O10" i="4"/>
  <c r="O11" i="4"/>
  <c r="O12" i="4"/>
  <c r="O4" i="4"/>
  <c r="G5" i="4"/>
  <c r="AH5" i="4"/>
  <c r="G6" i="4"/>
  <c r="AH6" i="4"/>
  <c r="G7" i="4"/>
  <c r="AH7" i="4"/>
  <c r="G8" i="4"/>
  <c r="AH8" i="4"/>
  <c r="G9" i="4"/>
  <c r="AH9" i="4"/>
  <c r="G10" i="4"/>
  <c r="AH10" i="4"/>
  <c r="G11" i="4"/>
  <c r="AH11" i="4"/>
  <c r="G12" i="4"/>
  <c r="AH12" i="4"/>
  <c r="G4" i="4"/>
  <c r="AH4" i="4"/>
</calcChain>
</file>

<file path=xl/sharedStrings.xml><?xml version="1.0" encoding="utf-8"?>
<sst xmlns="http://schemas.openxmlformats.org/spreadsheetml/2006/main" count="43" uniqueCount="33">
  <si>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</si>
  <si>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</si>
  <si>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</si>
  <si>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</si>
  <si>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</si>
  <si>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</si>
  <si>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</si>
  <si>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</si>
  <si>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</si>
  <si>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</si>
  <si>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</si>
  <si>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</si>
  <si>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</si>
  <si>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</si>
  <si>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ΠΕ17 - ΝΕΦΡΟΛΟΓΟΙ</t>
  </si>
  <si>
    <t>ΤΙΤΛΟΣ ΣΠΟΥΔΩΝ  (κωδ. 001)</t>
  </si>
  <si>
    <t>ΑΔΕΙΑ ΑΣΚΗΣΗΣ ΙΑΤΡΙΚΟΥ ΕΠΑΓΓΕΛΜΑΤΟΣ (κωδ. 101)</t>
  </si>
  <si>
    <t>ΥΠΗΡΕΣΙΑ ΥΠΑΙΘΡΟΥ (κωδ. 122)</t>
  </si>
  <si>
    <t>ΒΕΒΑΙΩΣΗ ΙΑΤΡΙΚΟΥ ΣΥΛΛΟΓΟΥ (κωδ. 123)</t>
  </si>
  <si>
    <t>ΑΔΕΙΑ ΕΙΔΙΚΟΤΗΤΑΣ (κωδ. 117)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</si>
  <si>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</si>
  <si>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</si>
  <si>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</si>
  <si>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</si>
  <si>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</si>
  <si>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</si>
  <si>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</si>
  <si>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ΔΕΥΤΕΡΟΣ ΤΙΤΛΟΣ ΣΠΟΥΔΩΝ ΣΤΟ ΓΝΩΣΤΙΚΟ ΑΝΤΙΚΕΙΜΕΝΟ (κωδ. 208)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</si>
  <si>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</si>
  <si>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</si>
  <si>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</si>
  <si>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</si>
  <si>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ΔΕΝ ΚΑΤΕΤΕΘΗ ΚΑΜΙΑ ΥΠΟΨΗΦΙΟΤΗΤΑ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</si>
</sst>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4"/>
  <sheetViews>
    <sheetView tabSelected="1" workbookViewId="0">
      <pane xSplit="4" topLeftCell="E1" activePane="topRight" state="frozen"/>
      <selection pane="topRight" activeCell="C20" sqref="C20"/>
    </sheetView>
  </sheetViews>
  <sheetFormatPr defaultColWidth="9.109375" defaultRowHeight="14.4" x14ac:dyDescent="0.3"/>
  <cols>
    <col min="1" max="1" width="4.44140625" style="1" customWidth="1"/>
    <col min="2" max="2" width="15" style="1" customWidth="1"/>
    <col min="3" max="3" width="25.109375" style="1" customWidth="1"/>
    <col min="4" max="4" width="25.33203125" style="1" customWidth="1"/>
    <col min="5" max="6" width="9.6640625" style="1" customWidth="1"/>
    <col min="7" max="7" width="7.33203125" style="1" customWidth="1"/>
    <col min="8" max="8" width="15" style="1" customWidth="1"/>
    <col min="9" max="9" width="12.6640625" style="1" customWidth="1"/>
    <col min="10" max="10" width="9.88671875" style="1" customWidth="1"/>
    <col min="11" max="11" width="10.88671875" style="1" customWidth="1"/>
    <col min="12" max="12" width="15" style="1" customWidth="1"/>
    <col min="13" max="13" width="14" style="1" customWidth="1"/>
    <col min="14" max="14" width="16.33203125" style="1" customWidth="1"/>
    <col min="15" max="15" width="7.33203125" style="1" customWidth="1"/>
    <col min="16" max="16" width="16.109375" style="1" customWidth="1"/>
    <col min="17" max="17" width="7.33203125" style="1" customWidth="1"/>
    <col min="18" max="18" width="13.88671875" style="1" customWidth="1"/>
    <col min="19" max="19" width="7.33203125" style="1" customWidth="1"/>
    <col min="20" max="20" width="15.33203125" style="1" customWidth="1"/>
    <col min="21" max="21" width="7.33203125" style="1" customWidth="1"/>
    <col min="22" max="22" width="11" style="1" customWidth="1"/>
    <col min="23" max="23" width="7.33203125" style="1" customWidth="1"/>
    <col min="24" max="24" width="11.44140625" style="1" customWidth="1"/>
    <col min="25" max="25" width="7.33203125" style="1" customWidth="1"/>
    <col min="26" max="26" width="11.44140625" style="1" customWidth="1"/>
    <col min="27" max="27" width="7.33203125" style="1" customWidth="1"/>
    <col min="28" max="28" width="15.88671875" style="1" customWidth="1"/>
    <col min="29" max="29" width="7.33203125" style="1" customWidth="1"/>
    <col min="30" max="30" width="17.33203125" style="1" customWidth="1"/>
    <col min="31" max="31" width="7.109375" style="1" customWidth="1"/>
    <col min="32" max="32" width="15.88671875" style="1" customWidth="1"/>
    <col min="33" max="33" width="7.88671875" style="1" customWidth="1"/>
    <col min="34" max="34" width="9.5546875" style="1" customWidth="1"/>
    <col min="35" max="43" width="9.109375" style="1"/>
    <col min="44" max="45" width="9.109375" style="1" hidden="1" customWidth="1"/>
    <col min="46" max="16384" width="9.109375" style="1"/>
  </cols>
  <sheetData>
    <row r="1" spans="1:45" ht="18" x14ac:dyDescent="0.35">
      <c r="A1" s="25" t="s">
        <v>14</v>
      </c>
      <c r="B1" s="26"/>
      <c r="C1" s="26"/>
      <c r="D1" s="26"/>
      <c r="E1" s="5"/>
      <c r="F1" s="5"/>
      <c r="G1" s="5"/>
      <c r="H1" s="5"/>
      <c r="I1" s="5"/>
      <c r="J1" s="3"/>
      <c r="K1" s="3"/>
      <c r="L1" s="13"/>
      <c r="M1" s="13"/>
      <c r="N1" s="5"/>
      <c r="O1" s="5"/>
      <c r="P1" s="5"/>
      <c r="Q1" s="5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"/>
      <c r="AH1" s="5"/>
    </row>
    <row r="2" spans="1:45" s="2" customFormat="1" ht="15.6" x14ac:dyDescent="0.3">
      <c r="A2" s="20" t="s">
        <v>7</v>
      </c>
      <c r="B2" s="21"/>
      <c r="C2" s="21"/>
      <c r="D2" s="21"/>
      <c r="E2" s="18" t="s">
        <v>0</v>
      </c>
      <c r="F2" s="18"/>
      <c r="G2" s="18"/>
      <c r="H2" s="18"/>
      <c r="I2" s="18"/>
      <c r="J2" s="19"/>
      <c r="K2" s="19"/>
      <c r="L2" s="14"/>
      <c r="M2" s="14"/>
      <c r="N2" s="21" t="s">
        <v>30</v>
      </c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4"/>
      <c r="AH2" s="22" t="s">
        <v>10</v>
      </c>
    </row>
    <row r="3" spans="1:45" s="9" customFormat="1" ht="94.5" customHeight="1" x14ac:dyDescent="0.3">
      <c r="A3" s="6" t="s">
        <v>1</v>
      </c>
      <c r="B3" s="6" t="s">
        <v>31</v>
      </c>
      <c r="C3" s="12" t="s">
        <v>8</v>
      </c>
      <c r="D3" s="12" t="s">
        <v>9</v>
      </c>
      <c r="E3" s="8" t="s">
        <v>15</v>
      </c>
      <c r="F3" s="8" t="s">
        <v>11</v>
      </c>
      <c r="G3" s="8" t="s">
        <v>4</v>
      </c>
      <c r="H3" s="8" t="s">
        <v>16</v>
      </c>
      <c r="I3" s="8" t="s">
        <v>19</v>
      </c>
      <c r="J3" s="6" t="s">
        <v>17</v>
      </c>
      <c r="K3" s="6" t="s">
        <v>18</v>
      </c>
      <c r="L3" s="15"/>
      <c r="M3" s="16" t="s">
        <v>12</v>
      </c>
      <c r="N3" s="8" t="s">
        <v>20</v>
      </c>
      <c r="O3" s="6" t="s">
        <v>4</v>
      </c>
      <c r="P3" s="8" t="s">
        <v>21</v>
      </c>
      <c r="Q3" s="8" t="s">
        <v>4</v>
      </c>
      <c r="R3" s="6" t="s">
        <v>22</v>
      </c>
      <c r="S3" s="6" t="s">
        <v>4</v>
      </c>
      <c r="T3" s="6" t="s">
        <v>23</v>
      </c>
      <c r="U3" s="6" t="s">
        <v>4</v>
      </c>
      <c r="V3" s="6" t="s">
        <v>24</v>
      </c>
      <c r="W3" s="6" t="s">
        <v>4</v>
      </c>
      <c r="X3" s="6" t="s">
        <v>25</v>
      </c>
      <c r="Y3" s="6" t="s">
        <v>4</v>
      </c>
      <c r="Z3" s="6" t="s">
        <v>26</v>
      </c>
      <c r="AA3" s="12" t="s">
        <v>4</v>
      </c>
      <c r="AB3" s="6" t="s">
        <v>27</v>
      </c>
      <c r="AC3" s="6" t="s">
        <v>4</v>
      </c>
      <c r="AD3" s="6" t="s">
        <v>28</v>
      </c>
      <c r="AE3" s="6" t="s">
        <v>4</v>
      </c>
      <c r="AF3" s="6" t="s">
        <v>29</v>
      </c>
      <c r="AG3" s="7" t="s">
        <v>4</v>
      </c>
      <c r="AH3" s="23"/>
    </row>
    <row r="4" spans="1:45" x14ac:dyDescent="0.3">
      <c r="A4" s="3">
        <v>1</v>
      </c>
      <c r="B4" s="3"/>
      <c r="C4" s="10"/>
      <c r="D4" s="10"/>
      <c r="E4" s="5"/>
      <c r="F4" s="5"/>
      <c r="G4" s="5">
        <f>F4*110</f>
        <v>0</v>
      </c>
      <c r="H4" s="5"/>
      <c r="I4" s="5"/>
      <c r="J4" s="3"/>
      <c r="K4" s="3"/>
      <c r="L4" s="13" t="str">
        <f>IF(AND(E4="ΝΑΙ",IF(H4="ΝΑΙ",I4="ΝΑΙ",)*AND(J4="ΝΑΙ",K4="ΝΑΙ")),"ΟΚ","ΑΠΟΡΡΙΠΤΕΤΑΙ")</f>
        <v>ΑΠΟΡΡΙΠΤΕΤΑΙ</v>
      </c>
      <c r="M4" s="13"/>
      <c r="N4" s="5"/>
      <c r="O4" s="3">
        <f>IF(N4="ΝΑΙ",120,0)</f>
        <v>0</v>
      </c>
      <c r="P4" s="5"/>
      <c r="Q4" s="5">
        <f>IF(P4="ΝΑΙ",60,0)</f>
        <v>0</v>
      </c>
      <c r="R4" s="3"/>
      <c r="S4" s="3">
        <f>IF(R4="ΝΑΙ",250,0)</f>
        <v>0</v>
      </c>
      <c r="T4" s="3"/>
      <c r="U4" s="3">
        <f>IF(T4="ΝΑΙ",120,0)</f>
        <v>0</v>
      </c>
      <c r="V4" s="3"/>
      <c r="W4" s="3">
        <f>IF(V4="ΑΡΙΣΤΗ",70,IF(V4="ΠΟΛΥ ΚΑΛΗ",50,IF(V4="ΚΑΛΗ",30,)))</f>
        <v>0</v>
      </c>
      <c r="X4" s="3"/>
      <c r="Y4" s="3">
        <f>IF(X4="ΑΡΙΣΤΗ",70,IF(X4="ΠΟΛΥ ΚΑΛΗ",50,IF(X4="ΚΑΛΗ",30,)))</f>
        <v>0</v>
      </c>
      <c r="Z4" s="3"/>
      <c r="AA4" s="3">
        <f>IF(Z4="ΑΡΙΣΤΗ",70,IF(Z4="ΠΟΛΥ ΚΑΛΗ",50,IF(Z4="ΚΑΛΗ",30,)))</f>
        <v>0</v>
      </c>
      <c r="AB4" s="3"/>
      <c r="AC4" s="3">
        <f>IF(AB4="ΝΑΙ",150,0)</f>
        <v>0</v>
      </c>
      <c r="AD4" s="3"/>
      <c r="AE4" s="3">
        <f>AD4*17</f>
        <v>0</v>
      </c>
      <c r="AF4" s="3"/>
      <c r="AG4" s="4">
        <f>AF4*7</f>
        <v>0</v>
      </c>
      <c r="AH4" s="11">
        <f>G4+O4+Q4+S4+U4+Y4+AA4+AE4+AG4+W4+AC4</f>
        <v>0</v>
      </c>
      <c r="AR4" s="1" t="s">
        <v>5</v>
      </c>
      <c r="AS4" s="1" t="s">
        <v>2</v>
      </c>
    </row>
    <row r="5" spans="1:45" x14ac:dyDescent="0.3">
      <c r="A5" s="3">
        <v>2</v>
      </c>
      <c r="B5" s="3"/>
      <c r="C5" s="10"/>
      <c r="D5" s="10"/>
      <c r="E5" s="5"/>
      <c r="F5" s="5"/>
      <c r="G5" s="5">
        <f t="shared" ref="G5:G12" si="0">F5*110</f>
        <v>0</v>
      </c>
      <c r="H5" s="5"/>
      <c r="I5" s="5"/>
      <c r="J5" s="3"/>
      <c r="K5" s="3"/>
      <c r="L5" s="13" t="str">
        <f t="shared" ref="L5:L12" si="1">IF(AND(E5="ΝΑΙ",IF(H5="ΝΑΙ",I5="ΝΑΙ",)*AND(J5="ΝΑΙ",K5="ΝΑΙ")),"ΟΚ","ΑΠΟΡΡΙΠΤΕΤΑΙ")</f>
        <v>ΑΠΟΡΡΙΠΤΕΤΑΙ</v>
      </c>
      <c r="M5" s="13"/>
      <c r="N5" s="5"/>
      <c r="O5" s="3">
        <f t="shared" ref="O5:O12" si="2">IF(N5="ΝΑΙ",120,0)</f>
        <v>0</v>
      </c>
      <c r="P5" s="5"/>
      <c r="Q5" s="5">
        <f t="shared" ref="Q5:Q12" si="3">IF(P5="ΝΑΙ",60,0)</f>
        <v>0</v>
      </c>
      <c r="R5" s="3"/>
      <c r="S5" s="3">
        <f t="shared" ref="S5:S12" si="4">IF(R5="ΝΑΙ",250,0)</f>
        <v>0</v>
      </c>
      <c r="T5" s="3"/>
      <c r="U5" s="3">
        <f t="shared" ref="U5:U12" si="5">IF(T5="ΝΑΙ",120,0)</f>
        <v>0</v>
      </c>
      <c r="V5" s="3"/>
      <c r="W5" s="3">
        <f t="shared" ref="W5:W12" si="6">IF(V5="ΑΡΙΣΤΗ",70,IF(V5="ΠΟΛΥ ΚΑΛΗ",50,IF(V5="ΚΑΛΗ",30,)))</f>
        <v>0</v>
      </c>
      <c r="X5" s="3"/>
      <c r="Y5" s="3">
        <f t="shared" ref="Y5:Y12" si="7">IF(X5="ΑΡΙΣΤΗ",70,IF(X5="ΠΟΛΥ ΚΑΛΗ",50,IF(X5="ΚΑΛΗ",30,)))</f>
        <v>0</v>
      </c>
      <c r="Z5" s="3"/>
      <c r="AA5" s="3">
        <f t="shared" ref="AA5:AA12" si="8">IF(Z5="ΑΡΙΣΤΗ",70,IF(Z5="ΠΟΛΥ ΚΑΛΗ",50,IF(Z5="ΚΑΛΗ",30,)))</f>
        <v>0</v>
      </c>
      <c r="AB5" s="3"/>
      <c r="AC5" s="3">
        <f t="shared" ref="AC5:AC12" si="9">IF(AB5="ΝΑΙ",150,0)</f>
        <v>0</v>
      </c>
      <c r="AD5" s="3"/>
      <c r="AE5" s="3">
        <f t="shared" ref="AE5:AE12" si="10">AD5*17</f>
        <v>0</v>
      </c>
      <c r="AF5" s="3"/>
      <c r="AG5" s="4">
        <f t="shared" ref="AG5:AG12" si="11">AF5*7</f>
        <v>0</v>
      </c>
      <c r="AH5" s="11">
        <f t="shared" ref="AH5:AH12" si="12">G5+O5+Q5+S5+U5+Y5+AA5+AE5+AG5+W5+AC5</f>
        <v>0</v>
      </c>
      <c r="AR5" s="1" t="s">
        <v>13</v>
      </c>
      <c r="AS5" s="1" t="s">
        <v>6</v>
      </c>
    </row>
    <row r="6" spans="1:45" x14ac:dyDescent="0.3">
      <c r="A6" s="3">
        <v>3</v>
      </c>
      <c r="B6" s="3"/>
      <c r="C6" s="10"/>
      <c r="D6" s="10"/>
      <c r="E6" s="5"/>
      <c r="F6" s="5"/>
      <c r="G6" s="5">
        <f t="shared" si="0"/>
        <v>0</v>
      </c>
      <c r="H6" s="5"/>
      <c r="I6" s="5"/>
      <c r="J6" s="3"/>
      <c r="K6" s="3"/>
      <c r="L6" s="13" t="str">
        <f t="shared" si="1"/>
        <v>ΑΠΟΡΡΙΠΤΕΤΑΙ</v>
      </c>
      <c r="M6" s="13"/>
      <c r="N6" s="5"/>
      <c r="O6" s="3">
        <f t="shared" si="2"/>
        <v>0</v>
      </c>
      <c r="P6" s="5"/>
      <c r="Q6" s="5">
        <f t="shared" si="3"/>
        <v>0</v>
      </c>
      <c r="R6" s="3"/>
      <c r="S6" s="3">
        <f t="shared" si="4"/>
        <v>0</v>
      </c>
      <c r="T6" s="3"/>
      <c r="U6" s="3">
        <f t="shared" si="5"/>
        <v>0</v>
      </c>
      <c r="V6" s="3"/>
      <c r="W6" s="3">
        <f t="shared" si="6"/>
        <v>0</v>
      </c>
      <c r="X6" s="3"/>
      <c r="Y6" s="3">
        <f t="shared" si="7"/>
        <v>0</v>
      </c>
      <c r="Z6" s="3"/>
      <c r="AA6" s="3">
        <f t="shared" si="8"/>
        <v>0</v>
      </c>
      <c r="AB6" s="3"/>
      <c r="AC6" s="3">
        <f t="shared" si="9"/>
        <v>0</v>
      </c>
      <c r="AD6" s="3"/>
      <c r="AE6" s="3">
        <f t="shared" si="10"/>
        <v>0</v>
      </c>
      <c r="AF6" s="3"/>
      <c r="AG6" s="4">
        <f t="shared" si="11"/>
        <v>0</v>
      </c>
      <c r="AH6" s="11">
        <f t="shared" si="12"/>
        <v>0</v>
      </c>
      <c r="AS6" s="1" t="s">
        <v>3</v>
      </c>
    </row>
    <row r="7" spans="1:45" x14ac:dyDescent="0.3">
      <c r="A7" s="3">
        <v>4</v>
      </c>
      <c r="B7" s="3"/>
      <c r="C7" s="10"/>
      <c r="D7" s="10"/>
      <c r="E7" s="5"/>
      <c r="F7" s="5"/>
      <c r="G7" s="5">
        <f t="shared" si="0"/>
        <v>0</v>
      </c>
      <c r="H7" s="5"/>
      <c r="I7" s="5"/>
      <c r="J7" s="3"/>
      <c r="K7" s="3"/>
      <c r="L7" s="13" t="str">
        <f t="shared" si="1"/>
        <v>ΑΠΟΡΡΙΠΤΕΤΑΙ</v>
      </c>
      <c r="M7" s="13"/>
      <c r="N7" s="5"/>
      <c r="O7" s="3">
        <f t="shared" si="2"/>
        <v>0</v>
      </c>
      <c r="P7" s="5"/>
      <c r="Q7" s="5">
        <f t="shared" si="3"/>
        <v>0</v>
      </c>
      <c r="R7" s="3"/>
      <c r="S7" s="3">
        <f t="shared" si="4"/>
        <v>0</v>
      </c>
      <c r="T7" s="3"/>
      <c r="U7" s="3">
        <f t="shared" si="5"/>
        <v>0</v>
      </c>
      <c r="V7" s="3"/>
      <c r="W7" s="3">
        <f t="shared" si="6"/>
        <v>0</v>
      </c>
      <c r="X7" s="3"/>
      <c r="Y7" s="3">
        <f t="shared" si="7"/>
        <v>0</v>
      </c>
      <c r="Z7" s="3"/>
      <c r="AA7" s="3">
        <f t="shared" si="8"/>
        <v>0</v>
      </c>
      <c r="AB7" s="3"/>
      <c r="AC7" s="3">
        <f t="shared" si="9"/>
        <v>0</v>
      </c>
      <c r="AD7" s="3"/>
      <c r="AE7" s="3">
        <f t="shared" si="10"/>
        <v>0</v>
      </c>
      <c r="AF7" s="3"/>
      <c r="AG7" s="4">
        <f t="shared" si="11"/>
        <v>0</v>
      </c>
      <c r="AH7" s="11">
        <f t="shared" si="12"/>
        <v>0</v>
      </c>
    </row>
    <row r="8" spans="1:45" x14ac:dyDescent="0.3">
      <c r="A8" s="3">
        <v>5</v>
      </c>
      <c r="B8" s="3"/>
      <c r="C8" s="10"/>
      <c r="D8" s="10"/>
      <c r="E8" s="5"/>
      <c r="F8" s="5"/>
      <c r="G8" s="5">
        <f t="shared" si="0"/>
        <v>0</v>
      </c>
      <c r="H8" s="5"/>
      <c r="I8" s="5"/>
      <c r="J8" s="3"/>
      <c r="K8" s="3"/>
      <c r="L8" s="13" t="str">
        <f t="shared" si="1"/>
        <v>ΑΠΟΡΡΙΠΤΕΤΑΙ</v>
      </c>
      <c r="M8" s="13"/>
      <c r="N8" s="5"/>
      <c r="O8" s="3">
        <f t="shared" si="2"/>
        <v>0</v>
      </c>
      <c r="P8" s="5"/>
      <c r="Q8" s="5">
        <f t="shared" si="3"/>
        <v>0</v>
      </c>
      <c r="R8" s="3"/>
      <c r="S8" s="3">
        <f t="shared" si="4"/>
        <v>0</v>
      </c>
      <c r="T8" s="3"/>
      <c r="U8" s="3">
        <f t="shared" si="5"/>
        <v>0</v>
      </c>
      <c r="V8" s="3"/>
      <c r="W8" s="3">
        <f t="shared" si="6"/>
        <v>0</v>
      </c>
      <c r="X8" s="3"/>
      <c r="Y8" s="3">
        <f t="shared" si="7"/>
        <v>0</v>
      </c>
      <c r="Z8" s="3"/>
      <c r="AA8" s="3">
        <f t="shared" si="8"/>
        <v>0</v>
      </c>
      <c r="AB8" s="3"/>
      <c r="AC8" s="3">
        <f t="shared" si="9"/>
        <v>0</v>
      </c>
      <c r="AD8" s="3"/>
      <c r="AE8" s="3">
        <f t="shared" si="10"/>
        <v>0</v>
      </c>
      <c r="AF8" s="3"/>
      <c r="AG8" s="4">
        <f t="shared" si="11"/>
        <v>0</v>
      </c>
      <c r="AH8" s="11">
        <f t="shared" si="12"/>
        <v>0</v>
      </c>
    </row>
    <row r="9" spans="1:45" x14ac:dyDescent="0.3">
      <c r="A9" s="3">
        <v>6</v>
      </c>
      <c r="B9" s="3"/>
      <c r="C9" s="10"/>
      <c r="D9" s="10"/>
      <c r="E9" s="5"/>
      <c r="F9" s="5"/>
      <c r="G9" s="5">
        <f t="shared" si="0"/>
        <v>0</v>
      </c>
      <c r="H9" s="5"/>
      <c r="I9" s="5"/>
      <c r="J9" s="3"/>
      <c r="K9" s="3"/>
      <c r="L9" s="13" t="str">
        <f t="shared" si="1"/>
        <v>ΑΠΟΡΡΙΠΤΕΤΑΙ</v>
      </c>
      <c r="M9" s="13"/>
      <c r="N9" s="5"/>
      <c r="O9" s="3">
        <f t="shared" si="2"/>
        <v>0</v>
      </c>
      <c r="P9" s="5"/>
      <c r="Q9" s="5">
        <f t="shared" si="3"/>
        <v>0</v>
      </c>
      <c r="R9" s="3"/>
      <c r="S9" s="3">
        <f t="shared" si="4"/>
        <v>0</v>
      </c>
      <c r="T9" s="3"/>
      <c r="U9" s="3">
        <f t="shared" si="5"/>
        <v>0</v>
      </c>
      <c r="V9" s="3"/>
      <c r="W9" s="3">
        <f t="shared" si="6"/>
        <v>0</v>
      </c>
      <c r="X9" s="3"/>
      <c r="Y9" s="3">
        <f t="shared" si="7"/>
        <v>0</v>
      </c>
      <c r="Z9" s="3"/>
      <c r="AA9" s="3">
        <f t="shared" si="8"/>
        <v>0</v>
      </c>
      <c r="AB9" s="3"/>
      <c r="AC9" s="3">
        <f t="shared" si="9"/>
        <v>0</v>
      </c>
      <c r="AD9" s="3"/>
      <c r="AE9" s="3">
        <f t="shared" si="10"/>
        <v>0</v>
      </c>
      <c r="AF9" s="3"/>
      <c r="AG9" s="4">
        <f t="shared" si="11"/>
        <v>0</v>
      </c>
      <c r="AH9" s="11">
        <f t="shared" si="12"/>
        <v>0</v>
      </c>
    </row>
    <row r="10" spans="1:45" x14ac:dyDescent="0.3">
      <c r="A10" s="3">
        <v>7</v>
      </c>
      <c r="B10" s="3"/>
      <c r="C10" s="10"/>
      <c r="D10" s="10"/>
      <c r="E10" s="5"/>
      <c r="F10" s="5"/>
      <c r="G10" s="5">
        <f t="shared" si="0"/>
        <v>0</v>
      </c>
      <c r="H10" s="5"/>
      <c r="I10" s="5"/>
      <c r="J10" s="3"/>
      <c r="K10" s="3"/>
      <c r="L10" s="13" t="str">
        <f t="shared" si="1"/>
        <v>ΑΠΟΡΡΙΠΤΕΤΑΙ</v>
      </c>
      <c r="M10" s="13"/>
      <c r="N10" s="5"/>
      <c r="O10" s="3">
        <f t="shared" si="2"/>
        <v>0</v>
      </c>
      <c r="P10" s="5"/>
      <c r="Q10" s="5">
        <f t="shared" si="3"/>
        <v>0</v>
      </c>
      <c r="R10" s="3"/>
      <c r="S10" s="3">
        <f t="shared" si="4"/>
        <v>0</v>
      </c>
      <c r="T10" s="3"/>
      <c r="U10" s="3">
        <f t="shared" si="5"/>
        <v>0</v>
      </c>
      <c r="V10" s="3"/>
      <c r="W10" s="3">
        <f t="shared" si="6"/>
        <v>0</v>
      </c>
      <c r="X10" s="3"/>
      <c r="Y10" s="3">
        <f t="shared" si="7"/>
        <v>0</v>
      </c>
      <c r="Z10" s="3"/>
      <c r="AA10" s="3">
        <f t="shared" si="8"/>
        <v>0</v>
      </c>
      <c r="AB10" s="3"/>
      <c r="AC10" s="3">
        <f t="shared" si="9"/>
        <v>0</v>
      </c>
      <c r="AD10" s="3"/>
      <c r="AE10" s="3">
        <f t="shared" si="10"/>
        <v>0</v>
      </c>
      <c r="AF10" s="3"/>
      <c r="AG10" s="4">
        <f t="shared" si="11"/>
        <v>0</v>
      </c>
      <c r="AH10" s="11">
        <f t="shared" si="12"/>
        <v>0</v>
      </c>
    </row>
    <row r="11" spans="1:45" x14ac:dyDescent="0.3">
      <c r="A11" s="3">
        <v>8</v>
      </c>
      <c r="B11" s="3"/>
      <c r="C11" s="10"/>
      <c r="D11" s="10"/>
      <c r="E11" s="5"/>
      <c r="F11" s="5"/>
      <c r="G11" s="5">
        <f t="shared" si="0"/>
        <v>0</v>
      </c>
      <c r="H11" s="5"/>
      <c r="I11" s="5"/>
      <c r="J11" s="3"/>
      <c r="K11" s="3"/>
      <c r="L11" s="13" t="str">
        <f t="shared" si="1"/>
        <v>ΑΠΟΡΡΙΠΤΕΤΑΙ</v>
      </c>
      <c r="M11" s="13"/>
      <c r="N11" s="5"/>
      <c r="O11" s="3">
        <f t="shared" si="2"/>
        <v>0</v>
      </c>
      <c r="P11" s="5"/>
      <c r="Q11" s="5">
        <f t="shared" si="3"/>
        <v>0</v>
      </c>
      <c r="R11" s="3"/>
      <c r="S11" s="3">
        <f t="shared" si="4"/>
        <v>0</v>
      </c>
      <c r="T11" s="3"/>
      <c r="U11" s="3">
        <f t="shared" si="5"/>
        <v>0</v>
      </c>
      <c r="V11" s="3"/>
      <c r="W11" s="3">
        <f t="shared" si="6"/>
        <v>0</v>
      </c>
      <c r="X11" s="3"/>
      <c r="Y11" s="3">
        <f t="shared" si="7"/>
        <v>0</v>
      </c>
      <c r="Z11" s="3"/>
      <c r="AA11" s="3">
        <f t="shared" si="8"/>
        <v>0</v>
      </c>
      <c r="AB11" s="3"/>
      <c r="AC11" s="3">
        <f t="shared" si="9"/>
        <v>0</v>
      </c>
      <c r="AD11" s="3"/>
      <c r="AE11" s="3">
        <f t="shared" si="10"/>
        <v>0</v>
      </c>
      <c r="AF11" s="3"/>
      <c r="AG11" s="4">
        <f t="shared" si="11"/>
        <v>0</v>
      </c>
      <c r="AH11" s="11">
        <f t="shared" si="12"/>
        <v>0</v>
      </c>
    </row>
    <row r="12" spans="1:45" x14ac:dyDescent="0.3">
      <c r="A12" s="3">
        <v>9</v>
      </c>
      <c r="B12" s="3"/>
      <c r="C12" s="10"/>
      <c r="D12" s="10"/>
      <c r="E12" s="5"/>
      <c r="F12" s="5"/>
      <c r="G12" s="5">
        <f t="shared" si="0"/>
        <v>0</v>
      </c>
      <c r="H12" s="5"/>
      <c r="I12" s="5"/>
      <c r="J12" s="3"/>
      <c r="K12" s="3"/>
      <c r="L12" s="13" t="str">
        <f t="shared" si="1"/>
        <v>ΑΠΟΡΡΙΠΤΕΤΑΙ</v>
      </c>
      <c r="M12" s="13"/>
      <c r="N12" s="5"/>
      <c r="O12" s="3">
        <f t="shared" si="2"/>
        <v>0</v>
      </c>
      <c r="P12" s="5"/>
      <c r="Q12" s="5">
        <f t="shared" si="3"/>
        <v>0</v>
      </c>
      <c r="R12" s="3"/>
      <c r="S12" s="3">
        <f t="shared" si="4"/>
        <v>0</v>
      </c>
      <c r="T12" s="3"/>
      <c r="U12" s="3">
        <f t="shared" si="5"/>
        <v>0</v>
      </c>
      <c r="V12" s="3"/>
      <c r="W12" s="3">
        <f t="shared" si="6"/>
        <v>0</v>
      </c>
      <c r="X12" s="3"/>
      <c r="Y12" s="3">
        <f t="shared" si="7"/>
        <v>0</v>
      </c>
      <c r="Z12" s="3"/>
      <c r="AA12" s="3">
        <f t="shared" si="8"/>
        <v>0</v>
      </c>
      <c r="AB12" s="3"/>
      <c r="AC12" s="3">
        <f t="shared" si="9"/>
        <v>0</v>
      </c>
      <c r="AD12" s="3"/>
      <c r="AE12" s="3">
        <f t="shared" si="10"/>
        <v>0</v>
      </c>
      <c r="AF12" s="3"/>
      <c r="AG12" s="4">
        <f t="shared" si="11"/>
        <v>0</v>
      </c>
      <c r="AH12" s="11">
        <f t="shared" si="12"/>
        <v>0</v>
      </c>
    </row>
    <row r="14" spans="1:45" x14ac:dyDescent="0.3">
      <c r="C14" s="17" t="s">
        <v>32</v>
      </c>
    </row>
  </sheetData>
  <mergeCells count="5">
    <mergeCell ref="E2:K2"/>
    <mergeCell ref="A2:D2"/>
    <mergeCell ref="AH2:AH3"/>
    <mergeCell ref="N2:AG2"/>
    <mergeCell ref="A1:D1"/>
  </mergeCells>
  <dataValidations count="5">
    <dataValidation type="whole" allowBlank="1" showInputMessage="1" showErrorMessage="1" errorTitle="ΠΡΟΣΟΧΗ!" error="ΑΠΟ 1 ΕΩΣ 24 ΜΗΝΕΣ" sqref="AD4:AD12" xr:uid="{00000000-0002-0000-0000-000000000000}">
      <formula1>1</formula1>
      <formula2>24</formula2>
    </dataValidation>
    <dataValidation type="list" allowBlank="1" showInputMessage="1" showErrorMessage="1" sqref="X4:X12 V4:V12 Z4:Z12" xr:uid="{00000000-0002-0000-0000-000001000000}">
      <formula1>$AS$4:$AS$6</formula1>
    </dataValidation>
    <dataValidation type="list" allowBlank="1" showInputMessage="1" showErrorMessage="1" sqref="R4:R12 AB4:AB12 H4:K12 M4:N12 E4:E12 T4:T12 P4:P12" xr:uid="{00000000-0002-0000-0000-000002000000}">
      <formula1>$AR$4:$AR$5</formula1>
    </dataValidation>
    <dataValidation type="whole" allowBlank="1" showInputMessage="1" showErrorMessage="1" errorTitle="ΠΡΟΣΟΧΗ!" error="ΑΠΟ 1 ΕΩΣ 84 ΜΗΝΕΣ" sqref="AF4:AF12" xr:uid="{00000000-0002-0000-0000-000003000000}">
      <formula1>1</formula1>
      <formula2>84</formula2>
    </dataValidation>
    <dataValidation type="decimal" allowBlank="1" showInputMessage="1" showErrorMessage="1" sqref="F4:F12" xr:uid="{00000000-0002-0000-0000-000004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ΓΕΝΙΚΗ ΚΑΤΑΤΑΞΗ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Μπάμπης</dc:creator>
  <cp:lastModifiedBy>Μπάμπης</cp:lastModifiedBy>
  <cp:lastPrinted>2018-07-11T08:00:05Z</cp:lastPrinted>
  <dcterms:created xsi:type="dcterms:W3CDTF">2017-10-23T05:29:48Z</dcterms:created>
  <dcterms:modified xsi:type="dcterms:W3CDTF">2018-11-27T18:51:45Z</dcterms:modified>
</cp:coreProperties>
</file>